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Kalkulator umów" sheetId="1" r:id="rId1"/>
  </sheets>
  <definedNames/>
  <calcPr fullCalcOnLoad="1"/>
</workbook>
</file>

<file path=xl/sharedStrings.xml><?xml version="1.0" encoding="utf-8"?>
<sst xmlns="http://schemas.openxmlformats.org/spreadsheetml/2006/main" count="84" uniqueCount="24">
  <si>
    <t>Suma składek na ubezpieczenie społeczne</t>
  </si>
  <si>
    <t>2.1</t>
  </si>
  <si>
    <t>2.2</t>
  </si>
  <si>
    <t>2.3</t>
  </si>
  <si>
    <t>Ubezpieczenie emerytalne 9,76%</t>
  </si>
  <si>
    <t>Koszty uzyskania przychodu (1-2) 20%</t>
  </si>
  <si>
    <t>Kwota do opodatkowania (1-2-3)</t>
  </si>
  <si>
    <t>Podstawa do ubezp. Zdrowotnego (1-2)</t>
  </si>
  <si>
    <t>Kwota do wypłaty (1-2-7-8-9)</t>
  </si>
  <si>
    <t>ubezpieczenie chorobowe   2,45% - dobrowolne</t>
  </si>
  <si>
    <t>Kwota wynagrodzenia brutto - WPISZ PO PRAWEJ</t>
  </si>
  <si>
    <t>ubezpieczenie rentowe   1,50%</t>
  </si>
  <si>
    <t>ubezpieczenie rentowe     1,50%</t>
  </si>
  <si>
    <r>
      <t xml:space="preserve">UMOWA  ZLECENIE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BEZ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</rPr>
      <t xml:space="preserve"> DOBROWOLNEGO UBEZPIECZENIA CHOROBOWEGO</t>
    </r>
  </si>
  <si>
    <t>UMOWA  ZLECENIE                                                                                                                                    TYLKO ZE SKŁADKĄ ZDROWOTNĄ                                                                                                                                (dla osób, które składki na ub.społeczne mają opłacane w innym zakładzie pracy)</t>
  </si>
  <si>
    <r>
      <t xml:space="preserve">UMOWA  ZLECENIE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Z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</rPr>
      <t xml:space="preserve">              DOBROWOLNYM UBEZPIECZENIEM CHOROBOWYM</t>
    </r>
  </si>
  <si>
    <r>
      <t xml:space="preserve">UMOWA  ZLECENIE    </t>
    </r>
    <r>
      <rPr>
        <b/>
        <sz val="11"/>
        <color indexed="8"/>
        <rFont val="Calibri"/>
        <family val="2"/>
      </rPr>
      <t xml:space="preserve">PONIŻEJ 200zł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BEZ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</rPr>
      <t xml:space="preserve"> DOBROWOLNEGO UBEZPIECZENIA CHOROBOWEGO</t>
    </r>
  </si>
  <si>
    <r>
      <t xml:space="preserve">UMOWA  ZLECENIE    </t>
    </r>
    <r>
      <rPr>
        <b/>
        <sz val="11"/>
        <color indexed="8"/>
        <rFont val="Calibri"/>
        <family val="2"/>
      </rPr>
      <t>PONIŻEJ 200 ZŁ</t>
    </r>
    <r>
      <rPr>
        <sz val="11"/>
        <color theme="1"/>
        <rFont val="Calibri"/>
        <family val="2"/>
      </rPr>
      <t xml:space="preserve">  TYLKO ZE SKŁADKĄ ZDROWOTNĄ                                                                                                                                (dla osób, które składki na ub.społeczne mają opłacane w innym zakładzie pracy)</t>
    </r>
  </si>
  <si>
    <t xml:space="preserve">Kwota wynagrodzenia brutto </t>
  </si>
  <si>
    <t>Ubezpieczenie zdrowotne 9%</t>
  </si>
  <si>
    <t>Kwota do wypłaty (1-2-5-7)</t>
  </si>
  <si>
    <t>Ubezpieczenie zdrowotne9%</t>
  </si>
  <si>
    <t>Podatek od wynagrodzenia 12%</t>
  </si>
  <si>
    <r>
      <t xml:space="preserve">UMOWA - ZLECENIE dla UCZNIA lub STUDENTA DO 26 R.Ż - ZWOLNIENIE Z PIT                 </t>
    </r>
    <r>
      <rPr>
        <b/>
        <sz val="11"/>
        <color indexed="8"/>
        <rFont val="Calibri"/>
        <family val="2"/>
      </rPr>
      <t>powyżej 200 zł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</si>
</sst>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  <numFmt numFmtId="167" formatCode="#,##0.00\ &quot;zł&quot;"/>
    <numFmt numFmtId="168" formatCode="#,##0\ &quot;zł&quot;"/>
    <numFmt numFmtId="169" formatCode="#,##0.00\ _z_ł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4.3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4.3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4.3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4.3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7" fontId="5" fillId="0" borderId="0" xfId="0" applyNumberFormat="1" applyFont="1" applyAlignment="1">
      <alignment/>
    </xf>
    <xf numFmtId="167" fontId="2" fillId="0" borderId="0" xfId="0" applyNumberFormat="1" applyFont="1" applyAlignment="1">
      <alignment horizontal="right"/>
    </xf>
    <xf numFmtId="167" fontId="5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167" fontId="4" fillId="0" borderId="0" xfId="0" applyNumberFormat="1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C13">
      <selection activeCell="F34" sqref="F34"/>
    </sheetView>
  </sheetViews>
  <sheetFormatPr defaultColWidth="9.140625" defaultRowHeight="15"/>
  <cols>
    <col min="1" max="1" width="4.57421875" style="1" customWidth="1"/>
    <col min="2" max="2" width="33.00390625" style="0" customWidth="1"/>
    <col min="3" max="3" width="13.28125" style="0" customWidth="1"/>
    <col min="4" max="4" width="4.00390625" style="0" customWidth="1"/>
    <col min="5" max="5" width="26.421875" style="0" customWidth="1"/>
    <col min="6" max="6" width="11.7109375" style="0" customWidth="1"/>
    <col min="7" max="7" width="9.140625" style="0" customWidth="1"/>
    <col min="12" max="12" width="19.28125" style="0" customWidth="1"/>
    <col min="13" max="13" width="14.140625" style="0" customWidth="1"/>
    <col min="15" max="15" width="21.8515625" style="0" customWidth="1"/>
    <col min="16" max="16" width="14.8515625" style="0" customWidth="1"/>
  </cols>
  <sheetData>
    <row r="1" spans="2:5" ht="45.75" customHeight="1">
      <c r="B1" s="12" t="s">
        <v>15</v>
      </c>
      <c r="C1" s="12"/>
      <c r="D1" s="12"/>
      <c r="E1" s="12"/>
    </row>
    <row r="3" spans="1:6" ht="15">
      <c r="A3" s="3">
        <v>1</v>
      </c>
      <c r="B3" s="2" t="s">
        <v>10</v>
      </c>
      <c r="C3" s="9">
        <v>0</v>
      </c>
      <c r="D3" s="3">
        <v>4</v>
      </c>
      <c r="E3" s="2" t="s">
        <v>6</v>
      </c>
      <c r="F3" s="6">
        <f>ROUND((C3-C4-C8),0)</f>
        <v>0</v>
      </c>
    </row>
    <row r="4" spans="1:6" ht="15">
      <c r="A4" s="3">
        <v>2</v>
      </c>
      <c r="B4" s="2" t="s">
        <v>0</v>
      </c>
      <c r="C4" s="5">
        <f>C5+C6+C7</f>
        <v>0</v>
      </c>
      <c r="D4" s="3">
        <v>5</v>
      </c>
      <c r="E4" s="2" t="s">
        <v>22</v>
      </c>
      <c r="F4" s="5">
        <f>ROUND((0.12*F3),0)</f>
        <v>0</v>
      </c>
    </row>
    <row r="5" spans="1:6" ht="15">
      <c r="A5" s="3" t="s">
        <v>1</v>
      </c>
      <c r="B5" s="2" t="s">
        <v>4</v>
      </c>
      <c r="C5" s="5">
        <f>ROUND((0.0976*C3),2)</f>
        <v>0</v>
      </c>
      <c r="D5" s="3">
        <v>6</v>
      </c>
      <c r="E5" s="2" t="s">
        <v>7</v>
      </c>
      <c r="F5" s="5">
        <f>C3-C4</f>
        <v>0</v>
      </c>
    </row>
    <row r="6" spans="1:6" ht="15">
      <c r="A6" s="3" t="s">
        <v>2</v>
      </c>
      <c r="B6" s="2" t="s">
        <v>11</v>
      </c>
      <c r="C6" s="5">
        <f>ROUND((0.015*C3),2)</f>
        <v>0</v>
      </c>
      <c r="D6" s="3">
        <v>7</v>
      </c>
      <c r="E6" s="2" t="s">
        <v>19</v>
      </c>
      <c r="F6" s="5">
        <f>ROUND((0.09*F5),2)</f>
        <v>0</v>
      </c>
    </row>
    <row r="7" spans="1:6" ht="15">
      <c r="A7" s="3" t="s">
        <v>3</v>
      </c>
      <c r="B7" s="2" t="s">
        <v>9</v>
      </c>
      <c r="C7" s="5">
        <f>ROUND((0.0245*C3),2)</f>
        <v>0</v>
      </c>
      <c r="D7" s="3">
        <v>8</v>
      </c>
      <c r="E7" s="2" t="s">
        <v>20</v>
      </c>
      <c r="F7" s="5">
        <f>C3-C4-F4-F6</f>
        <v>0</v>
      </c>
    </row>
    <row r="8" spans="1:6" ht="15">
      <c r="A8" s="3">
        <v>3</v>
      </c>
      <c r="B8" s="2" t="s">
        <v>5</v>
      </c>
      <c r="C8" s="5">
        <f>ROUND((C3-C4)*0.2,2)</f>
        <v>0</v>
      </c>
      <c r="D8" s="3"/>
      <c r="E8" s="2"/>
      <c r="F8" s="5"/>
    </row>
    <row r="9" spans="4:6" ht="15">
      <c r="D9" s="3"/>
      <c r="E9" s="2"/>
      <c r="F9" s="5"/>
    </row>
    <row r="10" spans="4:6" ht="15">
      <c r="D10" s="3"/>
      <c r="E10" s="2"/>
      <c r="F10" s="4"/>
    </row>
    <row r="11" spans="2:15" ht="45" customHeight="1">
      <c r="B11" s="12" t="s">
        <v>13</v>
      </c>
      <c r="C11" s="12"/>
      <c r="D11" s="12"/>
      <c r="E11" s="12"/>
      <c r="L11" s="12" t="s">
        <v>16</v>
      </c>
      <c r="M11" s="12"/>
      <c r="N11" s="12"/>
      <c r="O11" s="12"/>
    </row>
    <row r="13" spans="1:16" ht="15">
      <c r="A13" s="3">
        <v>1</v>
      </c>
      <c r="B13" s="2" t="s">
        <v>10</v>
      </c>
      <c r="C13" s="9">
        <v>0</v>
      </c>
      <c r="D13" s="3">
        <v>4</v>
      </c>
      <c r="E13" s="2" t="s">
        <v>6</v>
      </c>
      <c r="F13" s="6">
        <f>ROUND((C13-C14-C18),0)</f>
        <v>0</v>
      </c>
      <c r="L13" s="2" t="s">
        <v>18</v>
      </c>
      <c r="M13" s="9">
        <v>0</v>
      </c>
      <c r="N13" s="3">
        <v>4</v>
      </c>
      <c r="O13" s="2" t="s">
        <v>6</v>
      </c>
      <c r="P13" s="6">
        <f>M13</f>
        <v>0</v>
      </c>
    </row>
    <row r="14" spans="1:16" ht="15">
      <c r="A14" s="3">
        <v>2</v>
      </c>
      <c r="B14" s="2" t="s">
        <v>0</v>
      </c>
      <c r="C14" s="5">
        <f>C15+C16+C17</f>
        <v>0</v>
      </c>
      <c r="D14" s="3">
        <v>5</v>
      </c>
      <c r="E14" s="2" t="s">
        <v>22</v>
      </c>
      <c r="F14" s="5">
        <f>ROUND((0.12*F13),0)</f>
        <v>0</v>
      </c>
      <c r="L14" s="2" t="s">
        <v>0</v>
      </c>
      <c r="M14" s="5">
        <f>M15+M16+M17</f>
        <v>0</v>
      </c>
      <c r="N14" s="3">
        <v>5</v>
      </c>
      <c r="O14" s="2" t="s">
        <v>22</v>
      </c>
      <c r="P14" s="5">
        <f>ROUND((0.12*P13),0)</f>
        <v>0</v>
      </c>
    </row>
    <row r="15" spans="1:16" ht="15">
      <c r="A15" s="3" t="s">
        <v>1</v>
      </c>
      <c r="B15" s="2" t="s">
        <v>4</v>
      </c>
      <c r="C15" s="5">
        <f>ROUND((0.0976*C13),2)</f>
        <v>0</v>
      </c>
      <c r="D15" s="3">
        <v>6</v>
      </c>
      <c r="E15" s="2" t="s">
        <v>7</v>
      </c>
      <c r="F15" s="5">
        <f>C13-C14</f>
        <v>0</v>
      </c>
      <c r="L15" s="2" t="s">
        <v>4</v>
      </c>
      <c r="M15" s="5">
        <f>ROUND((0.0976*M13),2)</f>
        <v>0</v>
      </c>
      <c r="N15" s="3">
        <v>6</v>
      </c>
      <c r="O15" s="2" t="s">
        <v>7</v>
      </c>
      <c r="P15" s="5">
        <f>M13-M14</f>
        <v>0</v>
      </c>
    </row>
    <row r="16" spans="1:16" ht="15">
      <c r="A16" s="3" t="s">
        <v>2</v>
      </c>
      <c r="B16" s="2" t="s">
        <v>11</v>
      </c>
      <c r="C16" s="5">
        <f>ROUND((0.015*C13),2)</f>
        <v>0</v>
      </c>
      <c r="D16" s="3">
        <v>7</v>
      </c>
      <c r="E16" s="2" t="s">
        <v>19</v>
      </c>
      <c r="F16" s="5">
        <f>ROUND((0.09*F15),2)</f>
        <v>0</v>
      </c>
      <c r="L16" s="2" t="s">
        <v>11</v>
      </c>
      <c r="M16" s="5">
        <f>ROUND((0.015*M13),2)</f>
        <v>0</v>
      </c>
      <c r="N16" s="3">
        <v>7</v>
      </c>
      <c r="O16" s="2" t="s">
        <v>19</v>
      </c>
      <c r="P16" s="5">
        <f>ROUND((0.09*P15),2)</f>
        <v>0</v>
      </c>
    </row>
    <row r="17" spans="1:16" ht="15">
      <c r="A17" s="3" t="s">
        <v>3</v>
      </c>
      <c r="B17" s="2" t="s">
        <v>9</v>
      </c>
      <c r="C17" s="11">
        <v>0</v>
      </c>
      <c r="D17" s="3">
        <v>8</v>
      </c>
      <c r="E17" s="2" t="s">
        <v>20</v>
      </c>
      <c r="F17" s="5">
        <f>C13-C14-F14-F16</f>
        <v>0</v>
      </c>
      <c r="L17" s="2" t="s">
        <v>9</v>
      </c>
      <c r="M17" s="8">
        <v>0</v>
      </c>
      <c r="N17" s="3">
        <v>8</v>
      </c>
      <c r="O17" s="2" t="s">
        <v>20</v>
      </c>
      <c r="P17" s="5">
        <f>M13-M14-P14-P16</f>
        <v>0</v>
      </c>
    </row>
    <row r="18" spans="1:16" ht="15">
      <c r="A18" s="3">
        <v>3</v>
      </c>
      <c r="B18" s="2" t="s">
        <v>5</v>
      </c>
      <c r="C18" s="5">
        <f>ROUND((C13-C14)*0.2,2)</f>
        <v>0</v>
      </c>
      <c r="D18" s="3"/>
      <c r="E18" s="2"/>
      <c r="F18" s="5"/>
      <c r="L18" s="2" t="s">
        <v>5</v>
      </c>
      <c r="M18" s="5">
        <v>0</v>
      </c>
      <c r="N18" s="3"/>
      <c r="O18" s="2"/>
      <c r="P18" s="5"/>
    </row>
    <row r="19" spans="4:16" ht="15">
      <c r="D19" s="3"/>
      <c r="E19" s="2"/>
      <c r="F19" s="5"/>
      <c r="N19" s="3"/>
      <c r="O19" s="2"/>
      <c r="P19" s="5"/>
    </row>
    <row r="20" spans="4:16" ht="15">
      <c r="D20" s="3"/>
      <c r="E20" s="2"/>
      <c r="F20" s="4"/>
      <c r="N20" s="3"/>
      <c r="O20" s="2"/>
      <c r="P20" s="4"/>
    </row>
    <row r="21" spans="2:15" ht="51" customHeight="1">
      <c r="B21" s="13" t="s">
        <v>14</v>
      </c>
      <c r="C21" s="13"/>
      <c r="D21" s="13"/>
      <c r="E21" s="13"/>
      <c r="L21" s="12" t="s">
        <v>17</v>
      </c>
      <c r="M21" s="12"/>
      <c r="N21" s="12"/>
      <c r="O21" s="12"/>
    </row>
    <row r="23" spans="1:16" ht="15">
      <c r="A23" s="3">
        <v>1</v>
      </c>
      <c r="B23" s="2" t="s">
        <v>10</v>
      </c>
      <c r="C23" s="9"/>
      <c r="D23" s="3">
        <v>4</v>
      </c>
      <c r="E23" s="2" t="s">
        <v>6</v>
      </c>
      <c r="F23" s="6">
        <f>ROUND((C23-C24-C28),0)</f>
        <v>0</v>
      </c>
      <c r="L23" s="2" t="s">
        <v>18</v>
      </c>
      <c r="M23" s="9">
        <v>0</v>
      </c>
      <c r="N23" s="3">
        <v>4</v>
      </c>
      <c r="O23" s="2" t="s">
        <v>6</v>
      </c>
      <c r="P23" s="6">
        <f>M23</f>
        <v>0</v>
      </c>
    </row>
    <row r="24" spans="1:16" ht="15">
      <c r="A24" s="3">
        <v>2</v>
      </c>
      <c r="B24" s="2" t="s">
        <v>0</v>
      </c>
      <c r="C24" s="11">
        <v>0</v>
      </c>
      <c r="D24" s="3">
        <v>5</v>
      </c>
      <c r="E24" s="2" t="s">
        <v>22</v>
      </c>
      <c r="F24" s="5">
        <f>ROUND((0.12*F23),0)</f>
        <v>0</v>
      </c>
      <c r="L24" s="2" t="s">
        <v>0</v>
      </c>
      <c r="M24" s="8">
        <v>0</v>
      </c>
      <c r="N24" s="3">
        <v>5</v>
      </c>
      <c r="O24" s="2" t="s">
        <v>22</v>
      </c>
      <c r="P24" s="5">
        <f>ROUND((0.12*P23),0)</f>
        <v>0</v>
      </c>
    </row>
    <row r="25" spans="1:16" ht="15">
      <c r="A25" s="3" t="s">
        <v>1</v>
      </c>
      <c r="B25" s="2" t="s">
        <v>4</v>
      </c>
      <c r="C25" s="11">
        <v>0</v>
      </c>
      <c r="D25" s="3">
        <v>6</v>
      </c>
      <c r="E25" s="2" t="s">
        <v>7</v>
      </c>
      <c r="F25" s="5">
        <f>C23-C24</f>
        <v>0</v>
      </c>
      <c r="L25" s="2" t="s">
        <v>4</v>
      </c>
      <c r="M25" s="8">
        <v>0</v>
      </c>
      <c r="N25" s="3">
        <v>6</v>
      </c>
      <c r="O25" s="2" t="s">
        <v>7</v>
      </c>
      <c r="P25" s="5">
        <f>M23-M24</f>
        <v>0</v>
      </c>
    </row>
    <row r="26" spans="1:16" ht="15">
      <c r="A26" s="3" t="s">
        <v>2</v>
      </c>
      <c r="B26" s="2" t="s">
        <v>12</v>
      </c>
      <c r="C26" s="11">
        <v>0</v>
      </c>
      <c r="D26" s="3">
        <v>7</v>
      </c>
      <c r="E26" s="2" t="s">
        <v>19</v>
      </c>
      <c r="F26" s="5">
        <f>ROUND((0.09*F25),2)</f>
        <v>0</v>
      </c>
      <c r="L26" s="2" t="s">
        <v>12</v>
      </c>
      <c r="M26" s="8">
        <v>0</v>
      </c>
      <c r="N26" s="3">
        <v>7</v>
      </c>
      <c r="O26" s="2" t="s">
        <v>19</v>
      </c>
      <c r="P26" s="5">
        <f>ROUND((0.09*P25),2)</f>
        <v>0</v>
      </c>
    </row>
    <row r="27" spans="1:16" ht="15">
      <c r="A27" s="3" t="s">
        <v>3</v>
      </c>
      <c r="B27" s="2" t="s">
        <v>9</v>
      </c>
      <c r="C27" s="11">
        <v>0</v>
      </c>
      <c r="D27" s="3">
        <v>8</v>
      </c>
      <c r="E27" s="2" t="s">
        <v>20</v>
      </c>
      <c r="F27" s="5">
        <f>C23-C24-F24-F26</f>
        <v>0</v>
      </c>
      <c r="L27" s="2" t="s">
        <v>9</v>
      </c>
      <c r="M27" s="8">
        <v>0</v>
      </c>
      <c r="N27" s="3">
        <v>8</v>
      </c>
      <c r="O27" s="2" t="s">
        <v>20</v>
      </c>
      <c r="P27" s="5">
        <f>M23-M24-P24-P26</f>
        <v>0</v>
      </c>
    </row>
    <row r="28" spans="1:16" ht="15">
      <c r="A28" s="3">
        <v>3</v>
      </c>
      <c r="B28" s="2" t="s">
        <v>5</v>
      </c>
      <c r="C28" s="5">
        <f>ROUND((C23-C24)*0.2,2)</f>
        <v>0</v>
      </c>
      <c r="D28" s="3"/>
      <c r="E28" s="2"/>
      <c r="F28" s="5"/>
      <c r="L28" s="2" t="s">
        <v>5</v>
      </c>
      <c r="M28" s="5">
        <v>0</v>
      </c>
      <c r="N28" s="3"/>
      <c r="O28" s="2"/>
      <c r="P28" s="5"/>
    </row>
    <row r="29" spans="4:16" ht="15">
      <c r="D29" s="3"/>
      <c r="E29" s="2"/>
      <c r="N29" s="3"/>
      <c r="O29" s="2"/>
      <c r="P29" s="5"/>
    </row>
    <row r="30" spans="4:6" ht="15">
      <c r="D30" s="3"/>
      <c r="E30" s="2"/>
      <c r="F30" s="4"/>
    </row>
    <row r="31" spans="2:5" ht="30" customHeight="1">
      <c r="B31" s="12" t="s">
        <v>23</v>
      </c>
      <c r="C31" s="12"/>
      <c r="D31" s="12"/>
      <c r="E31" s="12"/>
    </row>
    <row r="33" spans="1:6" ht="15">
      <c r="A33" s="3">
        <v>1</v>
      </c>
      <c r="B33" s="2" t="s">
        <v>10</v>
      </c>
      <c r="C33" s="9">
        <v>0</v>
      </c>
      <c r="D33" s="3">
        <v>4</v>
      </c>
      <c r="E33" s="2" t="s">
        <v>6</v>
      </c>
      <c r="F33" s="6">
        <f>ROUND((C33-C34-C38),0)</f>
        <v>0</v>
      </c>
    </row>
    <row r="34" spans="1:6" ht="15">
      <c r="A34" s="3">
        <v>2</v>
      </c>
      <c r="B34" s="2" t="s">
        <v>0</v>
      </c>
      <c r="C34" s="11">
        <v>0</v>
      </c>
      <c r="D34" s="3">
        <v>5</v>
      </c>
      <c r="E34" s="2" t="s">
        <v>22</v>
      </c>
      <c r="F34" s="5">
        <v>0</v>
      </c>
    </row>
    <row r="35" spans="1:6" ht="15">
      <c r="A35" s="3" t="s">
        <v>1</v>
      </c>
      <c r="B35" s="2" t="s">
        <v>4</v>
      </c>
      <c r="C35" s="11">
        <v>0</v>
      </c>
      <c r="D35" s="3">
        <v>6</v>
      </c>
      <c r="E35" s="2" t="s">
        <v>7</v>
      </c>
      <c r="F35" s="11">
        <v>0</v>
      </c>
    </row>
    <row r="36" spans="1:6" ht="15">
      <c r="A36" s="3" t="s">
        <v>2</v>
      </c>
      <c r="B36" s="2" t="s">
        <v>12</v>
      </c>
      <c r="C36" s="11">
        <v>0</v>
      </c>
      <c r="D36" s="3">
        <v>7</v>
      </c>
      <c r="E36" s="2" t="s">
        <v>21</v>
      </c>
      <c r="F36" s="11">
        <v>0</v>
      </c>
    </row>
    <row r="37" spans="1:6" ht="15">
      <c r="A37" s="3" t="s">
        <v>3</v>
      </c>
      <c r="B37" s="2" t="s">
        <v>9</v>
      </c>
      <c r="C37" s="11">
        <v>0</v>
      </c>
      <c r="D37" s="3">
        <v>8</v>
      </c>
      <c r="E37" s="2" t="s">
        <v>8</v>
      </c>
      <c r="F37" s="5">
        <f>C33</f>
        <v>0</v>
      </c>
    </row>
    <row r="38" spans="1:6" ht="15">
      <c r="A38" s="3">
        <v>3</v>
      </c>
      <c r="B38" s="2" t="s">
        <v>5</v>
      </c>
      <c r="C38" s="5">
        <v>0</v>
      </c>
      <c r="D38" s="3"/>
      <c r="E38" s="2"/>
      <c r="F38" s="4"/>
    </row>
    <row r="39" spans="4:5" ht="15">
      <c r="D39" s="3"/>
      <c r="E39" s="10"/>
    </row>
    <row r="40" ht="15">
      <c r="D40" s="3"/>
    </row>
    <row r="41" spans="2:4" ht="15">
      <c r="B41" s="10"/>
      <c r="C41" s="10"/>
      <c r="D41" s="10"/>
    </row>
    <row r="43" spans="2:3" ht="15">
      <c r="B43" s="2"/>
      <c r="C43" s="7"/>
    </row>
    <row r="44" spans="2:3" ht="15">
      <c r="B44" s="2"/>
      <c r="C44" s="5"/>
    </row>
    <row r="45" spans="2:3" ht="15">
      <c r="B45" s="2"/>
      <c r="C45" s="6"/>
    </row>
    <row r="46" spans="2:3" ht="15">
      <c r="B46" s="2"/>
      <c r="C46" s="6"/>
    </row>
    <row r="47" spans="2:3" ht="15">
      <c r="B47" s="2"/>
      <c r="C47" s="5"/>
    </row>
  </sheetData>
  <sheetProtection/>
  <mergeCells count="6">
    <mergeCell ref="L11:O11"/>
    <mergeCell ref="L21:O21"/>
    <mergeCell ref="B1:E1"/>
    <mergeCell ref="B11:E11"/>
    <mergeCell ref="B21:E21"/>
    <mergeCell ref="B31:E31"/>
  </mergeCells>
  <printOptions/>
  <pageMargins left="0.32" right="0.3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2010-08-06T06:11:06Z</cp:lastPrinted>
  <dcterms:created xsi:type="dcterms:W3CDTF">2006-09-22T13:37:51Z</dcterms:created>
  <dcterms:modified xsi:type="dcterms:W3CDTF">2022-06-30T08:02:45Z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1481566983</vt:i4>
  </property>
  <property fmtid="{D5CDD505-2E9C-101B-9397-08002B2CF9AE}" pid="3" name="_ReviewingToolsShownOnce">
    <vt:lpwstr/>
  </property>
</Properties>
</file>